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JOY\Documents\"/>
    </mc:Choice>
  </mc:AlternateContent>
  <bookViews>
    <workbookView xWindow="0" yWindow="0" windowWidth="20490" windowHeight="7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5" i="1"/>
  <c r="C13" i="1"/>
  <c r="C20" i="1"/>
  <c r="D20" i="1"/>
  <c r="E20" i="1"/>
  <c r="F20" i="1"/>
  <c r="G20" i="1"/>
  <c r="H20" i="1"/>
  <c r="C21" i="1"/>
  <c r="D21" i="1"/>
  <c r="E21" i="1"/>
  <c r="F21" i="1"/>
  <c r="G21" i="1"/>
  <c r="H21" i="1"/>
  <c r="C22" i="1"/>
  <c r="D22" i="1"/>
  <c r="E22" i="1"/>
  <c r="F22" i="1"/>
  <c r="G22" i="1"/>
  <c r="H22" i="1"/>
  <c r="D23" i="1"/>
  <c r="E23" i="1"/>
  <c r="F23" i="1"/>
  <c r="G23" i="1"/>
  <c r="H23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D13" i="1"/>
  <c r="E13" i="1"/>
  <c r="F13" i="1"/>
  <c r="G13" i="1"/>
  <c r="H13" i="1"/>
  <c r="C14" i="1"/>
  <c r="D14" i="1"/>
  <c r="E14" i="1"/>
  <c r="F14" i="1"/>
  <c r="G14" i="1"/>
  <c r="H14" i="1"/>
  <c r="D15" i="1"/>
  <c r="E15" i="1"/>
  <c r="F15" i="1"/>
  <c r="G15" i="1"/>
  <c r="H15" i="1"/>
  <c r="C16" i="1"/>
  <c r="D16" i="1"/>
  <c r="E16" i="1"/>
  <c r="F16" i="1"/>
  <c r="G16" i="1"/>
  <c r="H16" i="1"/>
  <c r="C17" i="1"/>
  <c r="D17" i="1"/>
  <c r="E17" i="1"/>
  <c r="F17" i="1"/>
  <c r="G17" i="1"/>
  <c r="H17" i="1"/>
  <c r="C18" i="1"/>
  <c r="D18" i="1"/>
  <c r="E18" i="1"/>
  <c r="F18" i="1"/>
  <c r="G18" i="1"/>
  <c r="H18" i="1"/>
  <c r="C19" i="1"/>
  <c r="D19" i="1"/>
  <c r="E19" i="1"/>
  <c r="F19" i="1"/>
  <c r="G19" i="1"/>
  <c r="H19" i="1"/>
  <c r="C5" i="1"/>
  <c r="D5" i="1"/>
  <c r="E5" i="1"/>
  <c r="F5" i="1"/>
  <c r="G5" i="1"/>
  <c r="H5" i="1"/>
  <c r="C6" i="1"/>
  <c r="D6" i="1"/>
  <c r="E6" i="1"/>
  <c r="F6" i="1"/>
  <c r="G6" i="1"/>
  <c r="H6" i="1"/>
  <c r="J6" i="1" s="1"/>
  <c r="C7" i="1"/>
  <c r="D7" i="1"/>
  <c r="E7" i="1"/>
  <c r="F7" i="1"/>
  <c r="G7" i="1"/>
  <c r="H7" i="1"/>
  <c r="H4" i="1"/>
  <c r="G4" i="1"/>
  <c r="F4" i="1"/>
  <c r="E4" i="1"/>
  <c r="D4" i="1"/>
  <c r="C4" i="1"/>
  <c r="J4" i="1" s="1"/>
  <c r="J8" i="1" l="1"/>
  <c r="J7" i="1"/>
  <c r="J5" i="1"/>
  <c r="J9" i="1"/>
  <c r="J16" i="1"/>
  <c r="J17" i="1"/>
  <c r="J15" i="1"/>
  <c r="J10" i="1"/>
  <c r="J12" i="1"/>
  <c r="J18" i="1"/>
  <c r="J14" i="1"/>
  <c r="J22" i="1"/>
  <c r="J21" i="1"/>
  <c r="J19" i="1"/>
  <c r="J23" i="1"/>
  <c r="J20" i="1"/>
  <c r="J13" i="1"/>
  <c r="J11" i="1"/>
  <c r="J24" i="1" l="1"/>
</calcChain>
</file>

<file path=xl/sharedStrings.xml><?xml version="1.0" encoding="utf-8"?>
<sst xmlns="http://schemas.openxmlformats.org/spreadsheetml/2006/main" count="31" uniqueCount="31">
  <si>
    <t>Departments</t>
  </si>
  <si>
    <t>UR</t>
  </si>
  <si>
    <t>EWS</t>
  </si>
  <si>
    <t>SC</t>
  </si>
  <si>
    <t>ST</t>
  </si>
  <si>
    <t>OBC-A</t>
  </si>
  <si>
    <t>OBC-B</t>
  </si>
  <si>
    <t>TOTAL</t>
  </si>
  <si>
    <t>ARABIC</t>
  </si>
  <si>
    <t>BENGALI</t>
  </si>
  <si>
    <t>EDUCATION</t>
  </si>
  <si>
    <t>ENGLISH</t>
  </si>
  <si>
    <t>HISTORY</t>
  </si>
  <si>
    <t>MASS COMMUNICATION</t>
  </si>
  <si>
    <t>POLITICAL SCIENCE</t>
  </si>
  <si>
    <t>SANSKRIT</t>
  </si>
  <si>
    <t>SOCIOLOGY</t>
  </si>
  <si>
    <t>PHYSICAL EDUCATION</t>
  </si>
  <si>
    <t>BCA</t>
  </si>
  <si>
    <t>BOTANY</t>
  </si>
  <si>
    <t>CHEMISTRY</t>
  </si>
  <si>
    <t>COMPUTER SCIENCE</t>
  </si>
  <si>
    <t>FOOD &amp; NUTRITION</t>
  </si>
  <si>
    <t>GEOGRAPHY</t>
  </si>
  <si>
    <t>MATHEMATICS</t>
  </si>
  <si>
    <t>PHYSICS</t>
  </si>
  <si>
    <t>ZOOLOGY</t>
  </si>
  <si>
    <t>BVOC</t>
  </si>
  <si>
    <t>Sl No.</t>
  </si>
  <si>
    <t>GOUR MAHAVIDYALAYA</t>
  </si>
  <si>
    <t>INTAKE CAPACITY [UNDER NEW EDUCATION POLICY (NEP)]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</si>
</sst>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3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9" sqref="G9"/>
    </sheetView>
  </sheetViews>
  <sheetFormatPr defaultRowHeight="15" x14ac:dyDescent="0.25"/>
  <cols>
    <col min="2" max="2" width="32.42578125" customWidth="1"/>
    <col min="3" max="6" width="7.7109375" customWidth="1"/>
    <col min="7" max="8" width="8.140625" customWidth="1"/>
    <col min="9" max="9" width="8.5703125" hidden="1" customWidth="1"/>
    <col min="10" max="10" width="9.7109375" style="1" customWidth="1"/>
  </cols>
  <sheetData>
    <row r="1" spans="1:10" ht="23.25" x14ac:dyDescent="0.3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0" customHeight="1" x14ac:dyDescent="0.25">
      <c r="A2" s="13" t="s">
        <v>30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8.75" x14ac:dyDescent="0.3">
      <c r="A3" s="3" t="s">
        <v>28</v>
      </c>
      <c r="B3" s="4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/>
      <c r="J3" s="5" t="s">
        <v>7</v>
      </c>
    </row>
    <row r="4" spans="1:10" ht="18.75" x14ac:dyDescent="0.3">
      <c r="A4" s="6">
        <v>1</v>
      </c>
      <c r="B4" s="7" t="s">
        <v>8</v>
      </c>
      <c r="C4" s="8">
        <f>ROUND(I4*0.45,0)</f>
        <v>90</v>
      </c>
      <c r="D4" s="8">
        <f>ROUND(I4*0.1,0)</f>
        <v>20</v>
      </c>
      <c r="E4" s="8">
        <f>ROUND(I4*0.22,0)</f>
        <v>44</v>
      </c>
      <c r="F4" s="8">
        <f>ROUND(I4*0.06,0)</f>
        <v>12</v>
      </c>
      <c r="G4" s="8">
        <f>ROUND(I4*0.1,0)</f>
        <v>20</v>
      </c>
      <c r="H4" s="8">
        <f>ROUND(I4*0.07,0)</f>
        <v>14</v>
      </c>
      <c r="I4" s="8">
        <v>200</v>
      </c>
      <c r="J4" s="8">
        <f>SUM(C4:H4)</f>
        <v>200</v>
      </c>
    </row>
    <row r="5" spans="1:10" ht="18.75" x14ac:dyDescent="0.3">
      <c r="A5" s="6">
        <v>2</v>
      </c>
      <c r="B5" s="7" t="s">
        <v>9</v>
      </c>
      <c r="C5" s="8">
        <f t="shared" ref="C5:C8" si="0">ROUND(I5*0.45,0)</f>
        <v>210</v>
      </c>
      <c r="D5" s="8">
        <f t="shared" ref="D5:D8" si="1">ROUND(I5*0.1,0)</f>
        <v>47</v>
      </c>
      <c r="E5" s="8">
        <f t="shared" ref="E5:E8" si="2">ROUND(I5*0.22,0)</f>
        <v>103</v>
      </c>
      <c r="F5" s="8">
        <f t="shared" ref="F5:F8" si="3">ROUND(I5*0.06,0)</f>
        <v>28</v>
      </c>
      <c r="G5" s="8">
        <f t="shared" ref="G5:G8" si="4">ROUND(I5*0.1,0)</f>
        <v>47</v>
      </c>
      <c r="H5" s="8">
        <f t="shared" ref="H5:H23" si="5">ROUND(I5*0.07,0)</f>
        <v>33</v>
      </c>
      <c r="I5" s="8">
        <v>467</v>
      </c>
      <c r="J5" s="8">
        <f t="shared" ref="J5:J19" si="6">SUM(C5:H5)</f>
        <v>468</v>
      </c>
    </row>
    <row r="6" spans="1:10" ht="18.75" x14ac:dyDescent="0.3">
      <c r="A6" s="6">
        <v>3</v>
      </c>
      <c r="B6" s="7" t="s">
        <v>10</v>
      </c>
      <c r="C6" s="8">
        <f t="shared" si="0"/>
        <v>210</v>
      </c>
      <c r="D6" s="8">
        <f t="shared" si="1"/>
        <v>47</v>
      </c>
      <c r="E6" s="8">
        <f t="shared" si="2"/>
        <v>103</v>
      </c>
      <c r="F6" s="8">
        <f t="shared" si="3"/>
        <v>28</v>
      </c>
      <c r="G6" s="8">
        <f t="shared" si="4"/>
        <v>47</v>
      </c>
      <c r="H6" s="8">
        <f t="shared" si="5"/>
        <v>33</v>
      </c>
      <c r="I6" s="8">
        <v>467</v>
      </c>
      <c r="J6" s="8">
        <f t="shared" si="6"/>
        <v>468</v>
      </c>
    </row>
    <row r="7" spans="1:10" ht="18.75" x14ac:dyDescent="0.3">
      <c r="A7" s="6">
        <v>4</v>
      </c>
      <c r="B7" s="7" t="s">
        <v>11</v>
      </c>
      <c r="C7" s="8">
        <f t="shared" si="0"/>
        <v>210</v>
      </c>
      <c r="D7" s="8">
        <f t="shared" si="1"/>
        <v>47</v>
      </c>
      <c r="E7" s="8">
        <f t="shared" si="2"/>
        <v>103</v>
      </c>
      <c r="F7" s="8">
        <f t="shared" si="3"/>
        <v>28</v>
      </c>
      <c r="G7" s="8">
        <f t="shared" si="4"/>
        <v>47</v>
      </c>
      <c r="H7" s="8">
        <f t="shared" si="5"/>
        <v>33</v>
      </c>
      <c r="I7" s="8">
        <v>467</v>
      </c>
      <c r="J7" s="8">
        <f t="shared" si="6"/>
        <v>468</v>
      </c>
    </row>
    <row r="8" spans="1:10" ht="18.75" x14ac:dyDescent="0.3">
      <c r="A8" s="6">
        <v>5</v>
      </c>
      <c r="B8" s="7" t="s">
        <v>12</v>
      </c>
      <c r="C8" s="8">
        <f t="shared" si="0"/>
        <v>210</v>
      </c>
      <c r="D8" s="8">
        <f t="shared" si="1"/>
        <v>47</v>
      </c>
      <c r="E8" s="8">
        <f t="shared" si="2"/>
        <v>103</v>
      </c>
      <c r="F8" s="8">
        <f t="shared" si="3"/>
        <v>28</v>
      </c>
      <c r="G8" s="8">
        <f t="shared" si="4"/>
        <v>47</v>
      </c>
      <c r="H8" s="8">
        <f t="shared" si="5"/>
        <v>33</v>
      </c>
      <c r="I8" s="8">
        <v>467</v>
      </c>
      <c r="J8" s="8">
        <f t="shared" si="6"/>
        <v>468</v>
      </c>
    </row>
    <row r="9" spans="1:10" ht="18.75" x14ac:dyDescent="0.3">
      <c r="A9" s="6">
        <v>6</v>
      </c>
      <c r="B9" s="7" t="s">
        <v>13</v>
      </c>
      <c r="C9" s="8">
        <f t="shared" ref="C9:C19" si="7">ROUND(I9*0.45,0)</f>
        <v>20</v>
      </c>
      <c r="D9" s="8">
        <f t="shared" ref="D9:D19" si="8">ROUND(I9*0.1,0)</f>
        <v>5</v>
      </c>
      <c r="E9" s="8">
        <f t="shared" ref="E9:E19" si="9">ROUND(I9*0.22,0)</f>
        <v>10</v>
      </c>
      <c r="F9" s="8">
        <f t="shared" ref="F9:F19" si="10">ROUND(I9*0.06,0)</f>
        <v>3</v>
      </c>
      <c r="G9" s="8">
        <f t="shared" ref="G9:G19" si="11">ROUND(I9*0.1,0)</f>
        <v>5</v>
      </c>
      <c r="H9" s="8">
        <f t="shared" si="5"/>
        <v>3</v>
      </c>
      <c r="I9" s="8">
        <v>45</v>
      </c>
      <c r="J9" s="8">
        <f t="shared" si="6"/>
        <v>46</v>
      </c>
    </row>
    <row r="10" spans="1:10" ht="18.75" x14ac:dyDescent="0.3">
      <c r="A10" s="6">
        <v>7</v>
      </c>
      <c r="B10" s="7" t="s">
        <v>14</v>
      </c>
      <c r="C10" s="8">
        <f t="shared" si="7"/>
        <v>210</v>
      </c>
      <c r="D10" s="8">
        <f t="shared" si="8"/>
        <v>47</v>
      </c>
      <c r="E10" s="8">
        <f t="shared" si="9"/>
        <v>103</v>
      </c>
      <c r="F10" s="8">
        <f t="shared" si="10"/>
        <v>28</v>
      </c>
      <c r="G10" s="8">
        <f t="shared" si="11"/>
        <v>47</v>
      </c>
      <c r="H10" s="8">
        <f t="shared" si="5"/>
        <v>33</v>
      </c>
      <c r="I10" s="8">
        <v>467</v>
      </c>
      <c r="J10" s="8">
        <f t="shared" si="6"/>
        <v>468</v>
      </c>
    </row>
    <row r="11" spans="1:10" ht="18.75" x14ac:dyDescent="0.3">
      <c r="A11" s="6">
        <v>8</v>
      </c>
      <c r="B11" s="7" t="s">
        <v>15</v>
      </c>
      <c r="C11" s="8">
        <f t="shared" si="7"/>
        <v>90</v>
      </c>
      <c r="D11" s="8">
        <f t="shared" si="8"/>
        <v>20</v>
      </c>
      <c r="E11" s="8">
        <f t="shared" si="9"/>
        <v>44</v>
      </c>
      <c r="F11" s="8">
        <f t="shared" si="10"/>
        <v>12</v>
      </c>
      <c r="G11" s="8">
        <f t="shared" si="11"/>
        <v>20</v>
      </c>
      <c r="H11" s="8">
        <f t="shared" si="5"/>
        <v>14</v>
      </c>
      <c r="I11" s="8">
        <v>200</v>
      </c>
      <c r="J11" s="8">
        <f t="shared" si="6"/>
        <v>200</v>
      </c>
    </row>
    <row r="12" spans="1:10" ht="18.75" x14ac:dyDescent="0.3">
      <c r="A12" s="6">
        <v>9</v>
      </c>
      <c r="B12" s="7" t="s">
        <v>16</v>
      </c>
      <c r="C12" s="8">
        <f t="shared" si="7"/>
        <v>210</v>
      </c>
      <c r="D12" s="8">
        <f t="shared" si="8"/>
        <v>47</v>
      </c>
      <c r="E12" s="8">
        <f t="shared" si="9"/>
        <v>103</v>
      </c>
      <c r="F12" s="8">
        <f t="shared" si="10"/>
        <v>28</v>
      </c>
      <c r="G12" s="8">
        <f t="shared" si="11"/>
        <v>47</v>
      </c>
      <c r="H12" s="8">
        <f t="shared" si="5"/>
        <v>33</v>
      </c>
      <c r="I12" s="8">
        <v>467</v>
      </c>
      <c r="J12" s="8">
        <f t="shared" si="6"/>
        <v>468</v>
      </c>
    </row>
    <row r="13" spans="1:10" ht="18.75" x14ac:dyDescent="0.3">
      <c r="A13" s="6">
        <v>10</v>
      </c>
      <c r="B13" s="7" t="s">
        <v>17</v>
      </c>
      <c r="C13" s="8">
        <f>ROUNDUP(I13*0.45,0)</f>
        <v>33</v>
      </c>
      <c r="D13" s="8">
        <f t="shared" si="8"/>
        <v>7</v>
      </c>
      <c r="E13" s="8">
        <f t="shared" si="9"/>
        <v>16</v>
      </c>
      <c r="F13" s="8">
        <f t="shared" si="10"/>
        <v>4</v>
      </c>
      <c r="G13" s="8">
        <f t="shared" si="11"/>
        <v>7</v>
      </c>
      <c r="H13" s="8">
        <f t="shared" si="5"/>
        <v>5</v>
      </c>
      <c r="I13" s="8">
        <v>72</v>
      </c>
      <c r="J13" s="8">
        <f t="shared" si="6"/>
        <v>72</v>
      </c>
    </row>
    <row r="14" spans="1:10" ht="18.75" x14ac:dyDescent="0.3">
      <c r="A14" s="6">
        <v>11</v>
      </c>
      <c r="B14" s="9" t="s">
        <v>18</v>
      </c>
      <c r="C14" s="10">
        <f t="shared" si="7"/>
        <v>24</v>
      </c>
      <c r="D14" s="10">
        <f t="shared" si="8"/>
        <v>5</v>
      </c>
      <c r="E14" s="10">
        <f t="shared" si="9"/>
        <v>12</v>
      </c>
      <c r="F14" s="10">
        <f t="shared" si="10"/>
        <v>3</v>
      </c>
      <c r="G14" s="10">
        <f t="shared" si="11"/>
        <v>5</v>
      </c>
      <c r="H14" s="10">
        <f t="shared" si="5"/>
        <v>4</v>
      </c>
      <c r="I14" s="10">
        <v>53</v>
      </c>
      <c r="J14" s="10">
        <f t="shared" si="6"/>
        <v>53</v>
      </c>
    </row>
    <row r="15" spans="1:10" ht="18.75" x14ac:dyDescent="0.3">
      <c r="A15" s="6">
        <v>12</v>
      </c>
      <c r="B15" s="9" t="s">
        <v>19</v>
      </c>
      <c r="C15" s="10">
        <f t="shared" si="7"/>
        <v>20</v>
      </c>
      <c r="D15" s="10">
        <f t="shared" si="8"/>
        <v>5</v>
      </c>
      <c r="E15" s="10">
        <f t="shared" si="9"/>
        <v>10</v>
      </c>
      <c r="F15" s="10">
        <f t="shared" si="10"/>
        <v>3</v>
      </c>
      <c r="G15" s="10">
        <f t="shared" si="11"/>
        <v>5</v>
      </c>
      <c r="H15" s="10">
        <f t="shared" si="5"/>
        <v>3</v>
      </c>
      <c r="I15" s="10">
        <v>45</v>
      </c>
      <c r="J15" s="10">
        <f t="shared" si="6"/>
        <v>46</v>
      </c>
    </row>
    <row r="16" spans="1:10" ht="18.75" x14ac:dyDescent="0.3">
      <c r="A16" s="6">
        <v>13</v>
      </c>
      <c r="B16" s="9" t="s">
        <v>20</v>
      </c>
      <c r="C16" s="10">
        <f t="shared" si="7"/>
        <v>20</v>
      </c>
      <c r="D16" s="10">
        <f t="shared" si="8"/>
        <v>5</v>
      </c>
      <c r="E16" s="10">
        <f t="shared" si="9"/>
        <v>10</v>
      </c>
      <c r="F16" s="10">
        <f t="shared" si="10"/>
        <v>3</v>
      </c>
      <c r="G16" s="10">
        <f t="shared" si="11"/>
        <v>5</v>
      </c>
      <c r="H16" s="10">
        <f t="shared" si="5"/>
        <v>3</v>
      </c>
      <c r="I16" s="10">
        <v>45</v>
      </c>
      <c r="J16" s="10">
        <f t="shared" si="6"/>
        <v>46</v>
      </c>
    </row>
    <row r="17" spans="1:10" ht="18.75" x14ac:dyDescent="0.3">
      <c r="A17" s="6">
        <v>14</v>
      </c>
      <c r="B17" s="9" t="s">
        <v>21</v>
      </c>
      <c r="C17" s="10">
        <f t="shared" si="7"/>
        <v>27</v>
      </c>
      <c r="D17" s="10">
        <f t="shared" si="8"/>
        <v>6</v>
      </c>
      <c r="E17" s="10">
        <f t="shared" si="9"/>
        <v>13</v>
      </c>
      <c r="F17" s="10">
        <f t="shared" si="10"/>
        <v>4</v>
      </c>
      <c r="G17" s="10">
        <f t="shared" si="11"/>
        <v>6</v>
      </c>
      <c r="H17" s="10">
        <f t="shared" si="5"/>
        <v>4</v>
      </c>
      <c r="I17" s="10">
        <v>60</v>
      </c>
      <c r="J17" s="10">
        <f t="shared" si="6"/>
        <v>60</v>
      </c>
    </row>
    <row r="18" spans="1:10" ht="18.75" x14ac:dyDescent="0.3">
      <c r="A18" s="6">
        <v>15</v>
      </c>
      <c r="B18" s="9" t="s">
        <v>22</v>
      </c>
      <c r="C18" s="10">
        <f t="shared" si="7"/>
        <v>27</v>
      </c>
      <c r="D18" s="10">
        <f t="shared" si="8"/>
        <v>6</v>
      </c>
      <c r="E18" s="10">
        <f t="shared" si="9"/>
        <v>13</v>
      </c>
      <c r="F18" s="10">
        <f t="shared" si="10"/>
        <v>4</v>
      </c>
      <c r="G18" s="10">
        <f t="shared" si="11"/>
        <v>6</v>
      </c>
      <c r="H18" s="10">
        <f t="shared" si="5"/>
        <v>4</v>
      </c>
      <c r="I18" s="10">
        <v>60</v>
      </c>
      <c r="J18" s="10">
        <f t="shared" si="6"/>
        <v>60</v>
      </c>
    </row>
    <row r="19" spans="1:10" ht="18.75" x14ac:dyDescent="0.3">
      <c r="A19" s="6">
        <v>16</v>
      </c>
      <c r="B19" s="9" t="s">
        <v>23</v>
      </c>
      <c r="C19" s="10">
        <f t="shared" si="7"/>
        <v>65</v>
      </c>
      <c r="D19" s="10">
        <f t="shared" si="8"/>
        <v>14</v>
      </c>
      <c r="E19" s="10">
        <f t="shared" si="9"/>
        <v>32</v>
      </c>
      <c r="F19" s="10">
        <f t="shared" si="10"/>
        <v>9</v>
      </c>
      <c r="G19" s="10">
        <f t="shared" si="11"/>
        <v>14</v>
      </c>
      <c r="H19" s="10">
        <f t="shared" si="5"/>
        <v>10</v>
      </c>
      <c r="I19" s="10">
        <v>144</v>
      </c>
      <c r="J19" s="10">
        <f t="shared" si="6"/>
        <v>144</v>
      </c>
    </row>
    <row r="20" spans="1:10" ht="18.75" x14ac:dyDescent="0.3">
      <c r="A20" s="6">
        <v>17</v>
      </c>
      <c r="B20" s="9" t="s">
        <v>24</v>
      </c>
      <c r="C20" s="10">
        <f t="shared" ref="C20:C23" si="12">ROUND(I20*0.45,0)</f>
        <v>40</v>
      </c>
      <c r="D20" s="10">
        <f t="shared" ref="D20:D23" si="13">ROUND(I20*0.1,0)</f>
        <v>9</v>
      </c>
      <c r="E20" s="10">
        <f t="shared" ref="E20:E23" si="14">ROUND(I20*0.22,0)</f>
        <v>19</v>
      </c>
      <c r="F20" s="10">
        <f t="shared" ref="F20:F23" si="15">ROUND(I20*0.06,0)</f>
        <v>5</v>
      </c>
      <c r="G20" s="10">
        <f t="shared" ref="G20:G23" si="16">ROUND(I20*0.1,0)</f>
        <v>9</v>
      </c>
      <c r="H20" s="10">
        <f t="shared" si="5"/>
        <v>6</v>
      </c>
      <c r="I20" s="10">
        <v>88</v>
      </c>
      <c r="J20" s="10">
        <f t="shared" ref="J20:J23" si="17">SUM(C20:H20)</f>
        <v>88</v>
      </c>
    </row>
    <row r="21" spans="1:10" ht="18.75" x14ac:dyDescent="0.3">
      <c r="A21" s="6">
        <v>18</v>
      </c>
      <c r="B21" s="9" t="s">
        <v>25</v>
      </c>
      <c r="C21" s="10">
        <f t="shared" si="12"/>
        <v>20</v>
      </c>
      <c r="D21" s="10">
        <f t="shared" si="13"/>
        <v>5</v>
      </c>
      <c r="E21" s="10">
        <f t="shared" si="14"/>
        <v>10</v>
      </c>
      <c r="F21" s="10">
        <f t="shared" si="15"/>
        <v>3</v>
      </c>
      <c r="G21" s="10">
        <f t="shared" si="16"/>
        <v>5</v>
      </c>
      <c r="H21" s="10">
        <f t="shared" si="5"/>
        <v>3</v>
      </c>
      <c r="I21" s="10">
        <v>45</v>
      </c>
      <c r="J21" s="10">
        <f t="shared" si="17"/>
        <v>46</v>
      </c>
    </row>
    <row r="22" spans="1:10" ht="18.75" x14ac:dyDescent="0.3">
      <c r="A22" s="6">
        <v>19</v>
      </c>
      <c r="B22" s="9" t="s">
        <v>26</v>
      </c>
      <c r="C22" s="10">
        <f t="shared" si="12"/>
        <v>20</v>
      </c>
      <c r="D22" s="10">
        <f t="shared" si="13"/>
        <v>5</v>
      </c>
      <c r="E22" s="10">
        <f t="shared" si="14"/>
        <v>10</v>
      </c>
      <c r="F22" s="10">
        <f t="shared" si="15"/>
        <v>3</v>
      </c>
      <c r="G22" s="10">
        <f t="shared" si="16"/>
        <v>5</v>
      </c>
      <c r="H22" s="10">
        <f t="shared" si="5"/>
        <v>3</v>
      </c>
      <c r="I22" s="10">
        <v>45</v>
      </c>
      <c r="J22" s="10">
        <f t="shared" si="17"/>
        <v>46</v>
      </c>
    </row>
    <row r="23" spans="1:10" ht="18.75" x14ac:dyDescent="0.3">
      <c r="A23" s="6">
        <v>20</v>
      </c>
      <c r="B23" s="9" t="s">
        <v>27</v>
      </c>
      <c r="C23" s="10">
        <f>ROUNDUP(I23*0.45,0)</f>
        <v>32</v>
      </c>
      <c r="D23" s="10">
        <f t="shared" si="13"/>
        <v>7</v>
      </c>
      <c r="E23" s="10">
        <f t="shared" si="14"/>
        <v>16</v>
      </c>
      <c r="F23" s="10">
        <f t="shared" si="15"/>
        <v>4</v>
      </c>
      <c r="G23" s="10">
        <f t="shared" si="16"/>
        <v>7</v>
      </c>
      <c r="H23" s="10">
        <f t="shared" si="5"/>
        <v>5</v>
      </c>
      <c r="I23" s="10">
        <v>71</v>
      </c>
      <c r="J23" s="10">
        <f t="shared" si="17"/>
        <v>71</v>
      </c>
    </row>
    <row r="24" spans="1:10" ht="18.75" x14ac:dyDescent="0.3">
      <c r="B24" s="2"/>
      <c r="C24" s="2"/>
      <c r="D24" s="2"/>
      <c r="E24" s="2"/>
      <c r="F24" s="2"/>
      <c r="G24" s="2"/>
      <c r="H24" s="2"/>
      <c r="I24" s="2"/>
      <c r="J24" s="11">
        <f>SUM(J4:J23)</f>
        <v>3986</v>
      </c>
    </row>
  </sheetData>
  <mergeCells count="2">
    <mergeCell ref="A1:J1"/>
    <mergeCell ref="A2:J2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SANJOY</dc:creator>
  <cp:lastModifiedBy>SANJOY</cp:lastModifiedBy>
  <dcterms:created xsi:type="dcterms:W3CDTF">2023-06-30T08:08:48Z</dcterms:created>
  <dcterms:modified xsi:type="dcterms:W3CDTF">2023-06-30T09:13:26Z</dcterms:modified>
</cp:coreProperties>
</file>